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B15" i="1"/>
  <c r="B12" i="1"/>
  <c r="B9" i="1"/>
  <c r="B6" i="1"/>
</calcChain>
</file>

<file path=xl/sharedStrings.xml><?xml version="1.0" encoding="utf-8"?>
<sst xmlns="http://schemas.openxmlformats.org/spreadsheetml/2006/main" count="24" uniqueCount="21">
  <si>
    <t>Weight at Initiation</t>
  </si>
  <si>
    <t>Phase 1</t>
  </si>
  <si>
    <t>Phase 2</t>
  </si>
  <si>
    <t>Phase 3</t>
  </si>
  <si>
    <t>Phase 4</t>
  </si>
  <si>
    <t>Phase 5</t>
  </si>
  <si>
    <t>0.05 mg/kg BID</t>
  </si>
  <si>
    <t>0.04mg/kg BID</t>
  </si>
  <si>
    <t>0.04 mg/kg q day</t>
  </si>
  <si>
    <t>0.06mg/kg q day</t>
  </si>
  <si>
    <t>0.02 mg/kg q day</t>
  </si>
  <si>
    <t>kg (in decimals)</t>
  </si>
  <si>
    <t>Methadone Initiation and Wean Protocol</t>
  </si>
  <si>
    <t>mg q 12hr</t>
  </si>
  <si>
    <t>mg q 24hr</t>
  </si>
  <si>
    <t>Actual Dose</t>
  </si>
  <si>
    <t>Phase 6</t>
  </si>
  <si>
    <t>Discontinue Dose and follow scores for 72 hours prior to discharge</t>
  </si>
  <si>
    <r>
      <t xml:space="preserve">***Go to next phase if scores are </t>
    </r>
    <r>
      <rPr>
        <b/>
        <u/>
        <sz val="11"/>
        <color theme="1"/>
        <rFont val="Calibri"/>
        <family val="2"/>
        <scheme val="minor"/>
      </rPr>
      <t xml:space="preserve">8 or less x 48hrs </t>
    </r>
    <r>
      <rPr>
        <b/>
        <sz val="11"/>
        <color theme="1"/>
        <rFont val="Calibri"/>
        <family val="2"/>
        <scheme val="minor"/>
      </rPr>
      <t xml:space="preserve">  or    </t>
    </r>
    <r>
      <rPr>
        <b/>
        <u/>
        <sz val="11"/>
        <color theme="1"/>
        <rFont val="Calibri"/>
        <family val="2"/>
        <scheme val="minor"/>
      </rPr>
      <t>every 24hrs for scores 4 or less</t>
    </r>
  </si>
  <si>
    <t>***If need to restart methadone, restart at Phase 5 dose.</t>
  </si>
  <si>
    <t>***For 2 scores consecutively 10 or greater, a rescue dose should be given. That dose should be equal to current Phase dose. (Cancel/Reorder Dose)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</si>
</sst>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164" fontId="3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13" sqref="E13"/>
    </sheetView>
  </sheetViews>
  <sheetFormatPr defaultRowHeight="15" x14ac:dyDescent="0.25"/>
  <cols>
    <col min="1" max="1" width="17.85546875" customWidth="1"/>
    <col min="2" max="2" width="11.42578125" customWidth="1"/>
    <col min="12" max="12" width="9.85546875" customWidth="1"/>
  </cols>
  <sheetData>
    <row r="1" spans="1:4" ht="18.75" x14ac:dyDescent="0.3">
      <c r="A1" s="3" t="s">
        <v>12</v>
      </c>
    </row>
    <row r="2" spans="1:4" ht="18.75" x14ac:dyDescent="0.3">
      <c r="A2" s="3"/>
    </row>
    <row r="3" spans="1:4" x14ac:dyDescent="0.25">
      <c r="A3" s="2" t="s">
        <v>0</v>
      </c>
      <c r="B3" s="4">
        <v>2.29</v>
      </c>
      <c r="C3" s="2" t="s">
        <v>11</v>
      </c>
      <c r="D3" s="2"/>
    </row>
    <row r="5" spans="1:4" x14ac:dyDescent="0.25">
      <c r="A5" s="2" t="s">
        <v>1</v>
      </c>
      <c r="B5" s="2" t="s">
        <v>15</v>
      </c>
    </row>
    <row r="6" spans="1:4" x14ac:dyDescent="0.25">
      <c r="A6" t="s">
        <v>6</v>
      </c>
      <c r="B6" s="1">
        <f>B3*0.05</f>
        <v>0.1145</v>
      </c>
      <c r="C6" t="s">
        <v>13</v>
      </c>
    </row>
    <row r="7" spans="1:4" x14ac:dyDescent="0.25">
      <c r="B7" s="1"/>
    </row>
    <row r="8" spans="1:4" x14ac:dyDescent="0.25">
      <c r="A8" s="2" t="s">
        <v>2</v>
      </c>
      <c r="B8" s="1"/>
    </row>
    <row r="9" spans="1:4" x14ac:dyDescent="0.25">
      <c r="A9" t="s">
        <v>7</v>
      </c>
      <c r="B9" s="1">
        <f>B3*0.04</f>
        <v>9.1600000000000001E-2</v>
      </c>
      <c r="C9" t="s">
        <v>13</v>
      </c>
    </row>
    <row r="10" spans="1:4" x14ac:dyDescent="0.25">
      <c r="B10" s="1"/>
    </row>
    <row r="11" spans="1:4" x14ac:dyDescent="0.25">
      <c r="A11" s="2" t="s">
        <v>3</v>
      </c>
      <c r="B11" s="1"/>
    </row>
    <row r="12" spans="1:4" x14ac:dyDescent="0.25">
      <c r="A12" t="s">
        <v>9</v>
      </c>
      <c r="B12" s="1">
        <f>B3*0.06</f>
        <v>0.13739999999999999</v>
      </c>
      <c r="C12" t="s">
        <v>14</v>
      </c>
    </row>
    <row r="13" spans="1:4" x14ac:dyDescent="0.25">
      <c r="B13" s="1"/>
    </row>
    <row r="14" spans="1:4" x14ac:dyDescent="0.25">
      <c r="A14" s="2" t="s">
        <v>4</v>
      </c>
      <c r="B14" s="1"/>
    </row>
    <row r="15" spans="1:4" x14ac:dyDescent="0.25">
      <c r="A15" t="s">
        <v>8</v>
      </c>
      <c r="B15" s="1">
        <f>B3*0.04</f>
        <v>9.1600000000000001E-2</v>
      </c>
      <c r="C15" t="s">
        <v>14</v>
      </c>
    </row>
    <row r="16" spans="1:4" x14ac:dyDescent="0.25">
      <c r="B16" s="1"/>
    </row>
    <row r="17" spans="1:8" x14ac:dyDescent="0.25">
      <c r="A17" s="2" t="s">
        <v>5</v>
      </c>
      <c r="B17" s="1"/>
    </row>
    <row r="18" spans="1:8" x14ac:dyDescent="0.25">
      <c r="A18" t="s">
        <v>10</v>
      </c>
      <c r="B18" s="1">
        <f>B3*0.02</f>
        <v>4.58E-2</v>
      </c>
      <c r="C18" t="s">
        <v>14</v>
      </c>
    </row>
    <row r="20" spans="1:8" x14ac:dyDescent="0.25">
      <c r="A20" s="2" t="s">
        <v>16</v>
      </c>
    </row>
    <row r="21" spans="1:8" x14ac:dyDescent="0.25">
      <c r="A21" s="2" t="s">
        <v>17</v>
      </c>
      <c r="B21" s="2"/>
      <c r="C21" s="2"/>
      <c r="D21" s="2"/>
      <c r="E21" s="2"/>
      <c r="F21" s="2"/>
    </row>
    <row r="24" spans="1:8" x14ac:dyDescent="0.25">
      <c r="A24" s="2" t="s">
        <v>18</v>
      </c>
      <c r="B24" s="2"/>
      <c r="C24" s="2"/>
      <c r="D24" s="2"/>
      <c r="E24" s="2"/>
      <c r="F24" s="2"/>
      <c r="G24" s="2"/>
    </row>
    <row r="26" spans="1:8" x14ac:dyDescent="0.25">
      <c r="A26" s="2" t="s">
        <v>20</v>
      </c>
      <c r="B26" s="2"/>
      <c r="C26" s="2"/>
      <c r="D26" s="2"/>
      <c r="E26" s="2"/>
    </row>
    <row r="27" spans="1:8" x14ac:dyDescent="0.25">
      <c r="H27" s="2"/>
    </row>
    <row r="28" spans="1:8" x14ac:dyDescent="0.25">
      <c r="A28" s="2" t="s">
        <v>19</v>
      </c>
      <c r="B28" s="2"/>
      <c r="C28" s="2"/>
      <c r="D28" s="2"/>
      <c r="E28" s="2"/>
    </row>
  </sheetData>
  <sheetProtection selectLockedCell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UAB 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Kirkpatrick, Ashley</dc:creator>
  <cp:lastModifiedBy>Samuel Gentle, M.D.</cp:lastModifiedBy>
  <cp:lastPrinted>2017-08-30T13:59:45Z</cp:lastPrinted>
  <dcterms:created xsi:type="dcterms:W3CDTF">2017-02-21T20:03:29Z</dcterms:created>
  <dcterms:modified xsi:type="dcterms:W3CDTF">2017-08-30T14:13:49Z</dcterms:modified>
</cp:coreProperties>
</file>